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予選" sheetId="1" r:id="rId1"/>
    <sheet name="決勝" sheetId="2" r:id="rId2"/>
  </sheets>
  <definedNames/>
  <calcPr fullCalcOnLoad="1"/>
</workbook>
</file>

<file path=xl/sharedStrings.xml><?xml version="1.0" encoding="utf-8"?>
<sst xmlns="http://schemas.openxmlformats.org/spreadsheetml/2006/main" count="208" uniqueCount="57">
  <si>
    <t>Ａ</t>
  </si>
  <si>
    <t>№</t>
  </si>
  <si>
    <t>氏　　　名</t>
  </si>
  <si>
    <t>ハンデ</t>
  </si>
  <si>
    <t>順位</t>
  </si>
  <si>
    <t>１</t>
  </si>
  <si>
    <t>-</t>
  </si>
  <si>
    <t>２</t>
  </si>
  <si>
    <t>３</t>
  </si>
  <si>
    <t>４</t>
  </si>
  <si>
    <t>５</t>
  </si>
  <si>
    <t>６</t>
  </si>
  <si>
    <t>Ｂ</t>
  </si>
  <si>
    <t>b1</t>
  </si>
  <si>
    <t>a1</t>
  </si>
  <si>
    <t>a2</t>
  </si>
  <si>
    <t>会場</t>
  </si>
  <si>
    <t>日時</t>
  </si>
  <si>
    <t>参加人数</t>
  </si>
  <si>
    <t>石塚　大介</t>
  </si>
  <si>
    <t>HPBA</t>
  </si>
  <si>
    <t>Ｗ</t>
  </si>
  <si>
    <t>川村</t>
  </si>
  <si>
    <t>川村　聡</t>
  </si>
  <si>
    <t>石塚</t>
  </si>
  <si>
    <t>坂下　剛</t>
  </si>
  <si>
    <t>坂下</t>
  </si>
  <si>
    <t>Ｌ</t>
  </si>
  <si>
    <t>大会名　８月月例会</t>
  </si>
  <si>
    <t>得点</t>
  </si>
  <si>
    <t>失点</t>
  </si>
  <si>
    <t>差</t>
  </si>
  <si>
    <t>勝-負</t>
  </si>
  <si>
    <t>Ｌ</t>
  </si>
  <si>
    <t>加藤</t>
  </si>
  <si>
    <t>西山</t>
  </si>
  <si>
    <t>只野</t>
  </si>
  <si>
    <t>寺田</t>
  </si>
  <si>
    <t>美穂</t>
  </si>
  <si>
    <t>加藤　道生</t>
  </si>
  <si>
    <t>西山太久哉</t>
  </si>
  <si>
    <t>只野　歩</t>
  </si>
  <si>
    <t>寺田　友紀</t>
  </si>
  <si>
    <t>川村　美穂</t>
  </si>
  <si>
    <t>武藤</t>
  </si>
  <si>
    <t>江苅</t>
  </si>
  <si>
    <t>森</t>
  </si>
  <si>
    <t>中山</t>
  </si>
  <si>
    <t>武藤　秀範</t>
  </si>
  <si>
    <t>江苅　義公</t>
  </si>
  <si>
    <t>森　三佐子</t>
  </si>
  <si>
    <t>中山　周久</t>
  </si>
  <si>
    <t>決勝トーナメント（W：１２０　ローテーション）</t>
  </si>
  <si>
    <t>札幌　ＶＩＶＡＰＯＯＬ</t>
  </si>
  <si>
    <t>平成３０年７月２９日</t>
  </si>
  <si>
    <t>１２名（内ﾋﾞｼﾞﾀｰ１名）</t>
  </si>
  <si>
    <t>キャノン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</si>
</sst>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e/mm/dd"/>
    <numFmt numFmtId="178" formatCode="#,##0_ "/>
    <numFmt numFmtId="179" formatCode="#,###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00\-0000"/>
    <numFmt numFmtId="185" formatCode="\\#,##0;&quot;-\&quot;#,##0"/>
    <numFmt numFmtId="186" formatCode="#,##0_);[Red]\(#,##0\)"/>
    <numFmt numFmtId="187" formatCode="&quot;¥&quot;#,##0;\-&quot;¥&quot;#,##0"/>
    <numFmt numFmtId="188" formatCode="&quot;¥&quot;#,##0;[Red]\-&quot;¥&quot;#,##0"/>
    <numFmt numFmtId="189" formatCode="&quot;¥&quot;#,##0.00;\-&quot;¥&quot;#,##0.00"/>
    <numFmt numFmtId="190" formatCode="&quot;¥&quot;#,##0.00;[Red]\-&quot;¥&quot;#,##0.00"/>
    <numFmt numFmtId="191" formatCode="_-&quot;¥&quot;* #,##0_-;\-&quot;¥&quot;* #,##0_-;_-&quot;¥&quot;* &quot;-&quot;_-;_-@_-"/>
    <numFmt numFmtId="192" formatCode="_-* #,##0_-;\-* #,##0_-;_-* &quot;-&quot;_-;_-@_-"/>
    <numFmt numFmtId="193" formatCode="_-&quot;¥&quot;* #,##0.00_-;\-&quot;¥&quot;* #,##0.00_-;_-&quot;¥&quot;* &quot;-&quot;??_-;_-@_-"/>
    <numFmt numFmtId="194" formatCode="_-* #,##0.00_-;\-* #,##0.00_-;_-* &quot;-&quot;??_-;_-@_-"/>
  </numFmts>
  <fonts count="4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49" fontId="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49" fontId="0" fillId="0" borderId="13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14" xfId="0" applyBorder="1" applyAlignment="1">
      <alignment/>
    </xf>
    <xf numFmtId="49" fontId="0" fillId="0" borderId="15" xfId="0" applyNumberFormat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49" fontId="0" fillId="0" borderId="18" xfId="0" applyNumberFormat="1" applyBorder="1" applyAlignment="1">
      <alignment horizontal="center"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 vertic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Border="1" applyAlignment="1">
      <alignment horizontal="centerContinuous" vertical="distributed"/>
    </xf>
    <xf numFmtId="0" fontId="0" fillId="0" borderId="22" xfId="0" applyBorder="1" applyAlignment="1">
      <alignment horizontal="centerContinuous" vertical="top"/>
    </xf>
    <xf numFmtId="0" fontId="0" fillId="0" borderId="0" xfId="0" applyBorder="1" applyAlignment="1">
      <alignment horizontal="centerContinuous" vertical="top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0" fontId="0" fillId="0" borderId="0" xfId="0" applyBorder="1" applyAlignment="1" quotePrefix="1">
      <alignment/>
    </xf>
    <xf numFmtId="0" fontId="0" fillId="0" borderId="0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19" xfId="0" applyBorder="1" applyAlignment="1">
      <alignment shrinkToFit="1"/>
    </xf>
    <xf numFmtId="0" fontId="0" fillId="0" borderId="24" xfId="0" applyBorder="1" applyAlignment="1">
      <alignment shrinkToFit="1"/>
    </xf>
    <xf numFmtId="0" fontId="0" fillId="0" borderId="25" xfId="0" applyBorder="1" applyAlignment="1">
      <alignment shrinkToFit="1"/>
    </xf>
    <xf numFmtId="0" fontId="0" fillId="0" borderId="26" xfId="0" applyBorder="1" applyAlignment="1">
      <alignment shrinkToFit="1"/>
    </xf>
    <xf numFmtId="0" fontId="0" fillId="0" borderId="27" xfId="0" applyBorder="1" applyAlignment="1">
      <alignment shrinkToFit="1"/>
    </xf>
    <xf numFmtId="0" fontId="0" fillId="0" borderId="21" xfId="0" applyBorder="1" applyAlignment="1">
      <alignment shrinkToFit="1"/>
    </xf>
    <xf numFmtId="0" fontId="0" fillId="0" borderId="28" xfId="0" applyBorder="1" applyAlignment="1">
      <alignment shrinkToFit="1"/>
    </xf>
    <xf numFmtId="0" fontId="0" fillId="0" borderId="29" xfId="0" applyBorder="1" applyAlignment="1">
      <alignment shrinkToFit="1"/>
    </xf>
    <xf numFmtId="0" fontId="0" fillId="0" borderId="30" xfId="0" applyBorder="1" applyAlignment="1">
      <alignment shrinkToFit="1"/>
    </xf>
    <xf numFmtId="0" fontId="0" fillId="0" borderId="0" xfId="0" applyBorder="1" applyAlignment="1">
      <alignment horizontal="left" vertical="top"/>
    </xf>
    <xf numFmtId="0" fontId="8" fillId="0" borderId="15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20" xfId="0" applyFont="1" applyBorder="1" applyAlignment="1">
      <alignment vertical="center" shrinkToFit="1"/>
    </xf>
    <xf numFmtId="0" fontId="8" fillId="0" borderId="31" xfId="0" applyFont="1" applyBorder="1" applyAlignment="1">
      <alignment vertical="center" shrinkToFit="1"/>
    </xf>
    <xf numFmtId="0" fontId="8" fillId="0" borderId="15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9" fillId="0" borderId="32" xfId="0" applyFont="1" applyBorder="1" applyAlignment="1">
      <alignment vertical="center"/>
    </xf>
    <xf numFmtId="0" fontId="9" fillId="0" borderId="33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9" fillId="0" borderId="34" xfId="0" applyFont="1" applyBorder="1" applyAlignment="1">
      <alignment vertical="center"/>
    </xf>
    <xf numFmtId="0" fontId="9" fillId="0" borderId="30" xfId="0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9" fillId="0" borderId="35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36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0" fontId="8" fillId="0" borderId="31" xfId="0" applyFont="1" applyBorder="1" applyAlignment="1">
      <alignment horizontal="center" vertical="center"/>
    </xf>
    <xf numFmtId="0" fontId="9" fillId="0" borderId="37" xfId="0" applyFont="1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9" fillId="0" borderId="39" xfId="0" applyFont="1" applyBorder="1" applyAlignment="1">
      <alignment vertical="center"/>
    </xf>
    <xf numFmtId="0" fontId="10" fillId="0" borderId="40" xfId="0" applyFont="1" applyBorder="1" applyAlignment="1">
      <alignment horizontal="center" vertical="top"/>
    </xf>
    <xf numFmtId="0" fontId="10" fillId="0" borderId="38" xfId="0" applyFont="1" applyBorder="1" applyAlignment="1">
      <alignment horizontal="center" vertical="top"/>
    </xf>
    <xf numFmtId="0" fontId="10" fillId="0" borderId="41" xfId="0" applyFont="1" applyBorder="1" applyAlignment="1">
      <alignment horizontal="center" vertical="top"/>
    </xf>
    <xf numFmtId="0" fontId="10" fillId="0" borderId="39" xfId="0" applyFont="1" applyBorder="1" applyAlignment="1">
      <alignment horizontal="center" vertical="top"/>
    </xf>
    <xf numFmtId="0" fontId="10" fillId="0" borderId="37" xfId="0" applyFont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 shrinkToFit="1"/>
    </xf>
    <xf numFmtId="0" fontId="7" fillId="0" borderId="43" xfId="0" applyFont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top" shrinkToFit="1"/>
    </xf>
    <xf numFmtId="0" fontId="0" fillId="0" borderId="30" xfId="0" applyFont="1" applyBorder="1" applyAlignment="1">
      <alignment horizontal="center" vertical="top" shrinkToFit="1"/>
    </xf>
    <xf numFmtId="0" fontId="9" fillId="0" borderId="35" xfId="0" applyFont="1" applyBorder="1" applyAlignment="1">
      <alignment horizontal="center" vertical="top" textRotation="255"/>
    </xf>
    <xf numFmtId="0" fontId="9" fillId="0" borderId="28" xfId="0" applyFont="1" applyBorder="1" applyAlignment="1">
      <alignment horizontal="center" vertical="top" textRotation="255"/>
    </xf>
    <xf numFmtId="0" fontId="9" fillId="0" borderId="11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0" fillId="0" borderId="37" xfId="0" applyFont="1" applyBorder="1" applyAlignment="1">
      <alignment horizontal="center" vertical="top" textRotation="255"/>
    </xf>
    <xf numFmtId="0" fontId="0" fillId="0" borderId="39" xfId="0" applyFont="1" applyBorder="1" applyAlignment="1">
      <alignment horizontal="center" vertical="top" textRotation="255"/>
    </xf>
    <xf numFmtId="0" fontId="7" fillId="0" borderId="45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52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0" fillId="0" borderId="33" xfId="0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2</xdr:row>
      <xdr:rowOff>0</xdr:rowOff>
    </xdr:from>
    <xdr:to>
      <xdr:col>21</xdr:col>
      <xdr:colOff>200025</xdr:colOff>
      <xdr:row>14</xdr:row>
      <xdr:rowOff>0</xdr:rowOff>
    </xdr:to>
    <xdr:sp>
      <xdr:nvSpPr>
        <xdr:cNvPr id="1" name="Line 1"/>
        <xdr:cNvSpPr>
          <a:spLocks/>
        </xdr:cNvSpPr>
      </xdr:nvSpPr>
      <xdr:spPr>
        <a:xfrm>
          <a:off x="2124075" y="8572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28575</xdr:colOff>
      <xdr:row>0</xdr:row>
      <xdr:rowOff>47625</xdr:rowOff>
    </xdr:from>
    <xdr:to>
      <xdr:col>2</xdr:col>
      <xdr:colOff>1190625</xdr:colOff>
      <xdr:row>0</xdr:row>
      <xdr:rowOff>323850</xdr:rowOff>
    </xdr:to>
    <xdr:sp>
      <xdr:nvSpPr>
        <xdr:cNvPr id="2" name="テキスト 7"/>
        <xdr:cNvSpPr>
          <a:spLocks/>
        </xdr:cNvSpPr>
      </xdr:nvSpPr>
      <xdr:spPr>
        <a:xfrm>
          <a:off x="466725" y="47625"/>
          <a:ext cx="116205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大会名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oneCellAnchor>
    <xdr:from>
      <xdr:col>3</xdr:col>
      <xdr:colOff>38100</xdr:colOff>
      <xdr:row>0</xdr:row>
      <xdr:rowOff>66675</xdr:rowOff>
    </xdr:from>
    <xdr:ext cx="4086225" cy="390525"/>
    <xdr:sp>
      <xdr:nvSpPr>
        <xdr:cNvPr id="3" name="Rectangle 12"/>
        <xdr:cNvSpPr>
          <a:spLocks/>
        </xdr:cNvSpPr>
      </xdr:nvSpPr>
      <xdr:spPr>
        <a:xfrm>
          <a:off x="1676400" y="66675"/>
          <a:ext cx="4086225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ＨＰＢＡ　８月度例会　（ローテーション１２０点先取コールショット）　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会場：札幌　ＶＩＶＡＰＯＯＬ</a:t>
          </a:r>
        </a:p>
      </xdr:txBody>
    </xdr:sp>
    <xdr:clientData/>
  </xdr:oneCellAnchor>
  <xdr:twoCellAnchor>
    <xdr:from>
      <xdr:col>23</xdr:col>
      <xdr:colOff>28575</xdr:colOff>
      <xdr:row>0</xdr:row>
      <xdr:rowOff>47625</xdr:rowOff>
    </xdr:from>
    <xdr:to>
      <xdr:col>27</xdr:col>
      <xdr:colOff>200025</xdr:colOff>
      <xdr:row>0</xdr:row>
      <xdr:rowOff>323850</xdr:rowOff>
    </xdr:to>
    <xdr:sp>
      <xdr:nvSpPr>
        <xdr:cNvPr id="4" name="テキスト 7"/>
        <xdr:cNvSpPr>
          <a:spLocks/>
        </xdr:cNvSpPr>
      </xdr:nvSpPr>
      <xdr:spPr>
        <a:xfrm>
          <a:off x="5857875" y="47625"/>
          <a:ext cx="1143000" cy="2762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dist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開催日時
</a:t>
          </a:r>
        </a:p>
      </xdr:txBody>
    </xdr:sp>
    <xdr:clientData/>
  </xdr:twoCellAnchor>
  <xdr:twoCellAnchor>
    <xdr:from>
      <xdr:col>28</xdr:col>
      <xdr:colOff>47625</xdr:colOff>
      <xdr:row>0</xdr:row>
      <xdr:rowOff>57150</xdr:rowOff>
    </xdr:from>
    <xdr:to>
      <xdr:col>34</xdr:col>
      <xdr:colOff>485775</xdr:colOff>
      <xdr:row>0</xdr:row>
      <xdr:rowOff>333375</xdr:rowOff>
    </xdr:to>
    <xdr:sp>
      <xdr:nvSpPr>
        <xdr:cNvPr id="5" name="Rectangle 14"/>
        <xdr:cNvSpPr>
          <a:spLocks/>
        </xdr:cNvSpPr>
      </xdr:nvSpPr>
      <xdr:spPr>
        <a:xfrm>
          <a:off x="7067550" y="57150"/>
          <a:ext cx="1752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平成３０年７月２９日</a:t>
          </a:r>
        </a:p>
      </xdr:txBody>
    </xdr:sp>
    <xdr:clientData/>
  </xdr:twoCellAnchor>
  <xdr:twoCellAnchor>
    <xdr:from>
      <xdr:col>3</xdr:col>
      <xdr:colOff>485775</xdr:colOff>
      <xdr:row>16</xdr:row>
      <xdr:rowOff>0</xdr:rowOff>
    </xdr:from>
    <xdr:to>
      <xdr:col>21</xdr:col>
      <xdr:colOff>200025</xdr:colOff>
      <xdr:row>28</xdr:row>
      <xdr:rowOff>0</xdr:rowOff>
    </xdr:to>
    <xdr:sp>
      <xdr:nvSpPr>
        <xdr:cNvPr id="6" name="Line 184"/>
        <xdr:cNvSpPr>
          <a:spLocks/>
        </xdr:cNvSpPr>
      </xdr:nvSpPr>
      <xdr:spPr>
        <a:xfrm>
          <a:off x="2124075" y="3562350"/>
          <a:ext cx="3419475" cy="2124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28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2.875" defaultRowHeight="13.5"/>
  <cols>
    <col min="1" max="1" width="2.875" style="0" customWidth="1"/>
    <col min="2" max="2" width="2.875" style="19" customWidth="1"/>
    <col min="3" max="3" width="15.75390625" style="0" customWidth="1"/>
    <col min="4" max="4" width="6.50390625" style="0" customWidth="1"/>
    <col min="5" max="5" width="2.875" style="0" customWidth="1"/>
    <col min="6" max="6" width="1.75390625" style="2" customWidth="1"/>
    <col min="7" max="8" width="2.875" style="0" customWidth="1"/>
    <col min="9" max="9" width="1.75390625" style="2" customWidth="1"/>
    <col min="10" max="11" width="2.875" style="0" customWidth="1"/>
    <col min="12" max="12" width="1.75390625" style="2" customWidth="1"/>
    <col min="13" max="14" width="2.875" style="0" customWidth="1"/>
    <col min="15" max="15" width="1.75390625" style="2" customWidth="1"/>
    <col min="16" max="17" width="2.875" style="0" customWidth="1"/>
    <col min="18" max="18" width="1.75390625" style="2" customWidth="1"/>
    <col min="19" max="20" width="2.875" style="0" customWidth="1"/>
    <col min="21" max="21" width="1.75390625" style="2" customWidth="1"/>
    <col min="22" max="22" width="2.875" style="0" customWidth="1"/>
    <col min="23" max="23" width="3.50390625" style="0" customWidth="1"/>
    <col min="24" max="24" width="3.50390625" style="2" customWidth="1"/>
    <col min="25" max="25" width="3.50390625" style="0" customWidth="1"/>
    <col min="26" max="34" width="2.875" style="0" customWidth="1"/>
    <col min="35" max="35" width="6.50390625" style="0" customWidth="1"/>
  </cols>
  <sheetData>
    <row r="1" ht="42" customHeight="1" thickBot="1">
      <c r="B1" s="1" t="s">
        <v>0</v>
      </c>
    </row>
    <row r="2" spans="2:35" ht="25.5" customHeight="1" thickBot="1">
      <c r="B2" s="3" t="s">
        <v>1</v>
      </c>
      <c r="C2" s="4" t="s">
        <v>2</v>
      </c>
      <c r="D2" s="4" t="s">
        <v>3</v>
      </c>
      <c r="E2" s="78" t="s">
        <v>34</v>
      </c>
      <c r="F2" s="75"/>
      <c r="G2" s="76"/>
      <c r="H2" s="74" t="s">
        <v>22</v>
      </c>
      <c r="I2" s="75"/>
      <c r="J2" s="76"/>
      <c r="K2" s="74" t="s">
        <v>35</v>
      </c>
      <c r="L2" s="75"/>
      <c r="M2" s="76"/>
      <c r="N2" s="74" t="s">
        <v>36</v>
      </c>
      <c r="O2" s="75"/>
      <c r="P2" s="76"/>
      <c r="Q2" s="74" t="s">
        <v>37</v>
      </c>
      <c r="R2" s="75"/>
      <c r="S2" s="76"/>
      <c r="T2" s="74" t="s">
        <v>38</v>
      </c>
      <c r="U2" s="75"/>
      <c r="V2" s="77"/>
      <c r="W2" s="5"/>
      <c r="X2" s="100" t="s">
        <v>32</v>
      </c>
      <c r="Y2" s="6"/>
      <c r="Z2" s="97" t="s">
        <v>29</v>
      </c>
      <c r="AA2" s="98"/>
      <c r="AB2" s="99"/>
      <c r="AC2" s="97" t="s">
        <v>30</v>
      </c>
      <c r="AD2" s="98"/>
      <c r="AE2" s="99"/>
      <c r="AF2" s="97" t="s">
        <v>31</v>
      </c>
      <c r="AG2" s="98"/>
      <c r="AH2" s="99"/>
      <c r="AI2" s="101" t="s">
        <v>4</v>
      </c>
    </row>
    <row r="3" spans="2:35" ht="14.25">
      <c r="B3" s="7"/>
      <c r="C3" s="42" t="s">
        <v>39</v>
      </c>
      <c r="D3" s="63">
        <v>120</v>
      </c>
      <c r="E3" s="71"/>
      <c r="F3" s="72"/>
      <c r="G3" s="73"/>
      <c r="H3" s="67" t="s">
        <v>21</v>
      </c>
      <c r="I3" s="68"/>
      <c r="J3" s="69"/>
      <c r="K3" s="67" t="s">
        <v>21</v>
      </c>
      <c r="L3" s="68"/>
      <c r="M3" s="69"/>
      <c r="N3" s="67" t="s">
        <v>27</v>
      </c>
      <c r="O3" s="68"/>
      <c r="P3" s="69"/>
      <c r="Q3" s="67" t="s">
        <v>27</v>
      </c>
      <c r="R3" s="68"/>
      <c r="S3" s="69"/>
      <c r="T3" s="67" t="s">
        <v>21</v>
      </c>
      <c r="U3" s="68"/>
      <c r="V3" s="70"/>
      <c r="W3" s="64">
        <v>3</v>
      </c>
      <c r="X3" s="65" t="s">
        <v>6</v>
      </c>
      <c r="Y3" s="66">
        <v>2</v>
      </c>
      <c r="Z3" s="88">
        <f>COUNTIF(E3:V3,"Ｗ")*120+E4+H4+K4+N4+Q4+T4</f>
        <v>487</v>
      </c>
      <c r="AA3" s="89"/>
      <c r="AB3" s="90"/>
      <c r="AC3" s="88">
        <f>COUNTIF(E3:V3,"Ｌ")*120+G4+J4+M4+P4+S4+V4</f>
        <v>494</v>
      </c>
      <c r="AD3" s="89"/>
      <c r="AE3" s="90"/>
      <c r="AF3" s="88">
        <f>Z3-AC3</f>
        <v>-7</v>
      </c>
      <c r="AG3" s="89"/>
      <c r="AH3" s="90"/>
      <c r="AI3" s="63">
        <v>2</v>
      </c>
    </row>
    <row r="4" spans="2:35" ht="13.5">
      <c r="B4" s="7" t="s">
        <v>5</v>
      </c>
      <c r="C4" s="40"/>
      <c r="D4" s="56"/>
      <c r="E4" s="26"/>
      <c r="F4" s="9"/>
      <c r="G4" s="26"/>
      <c r="H4" s="27"/>
      <c r="I4" s="9" t="s">
        <v>6</v>
      </c>
      <c r="J4" s="28">
        <v>81</v>
      </c>
      <c r="K4" s="26"/>
      <c r="L4" s="9" t="s">
        <v>6</v>
      </c>
      <c r="M4" s="26">
        <v>77</v>
      </c>
      <c r="N4" s="27">
        <v>80</v>
      </c>
      <c r="O4" s="9" t="s">
        <v>6</v>
      </c>
      <c r="P4" s="28"/>
      <c r="Q4" s="26">
        <v>47</v>
      </c>
      <c r="R4" s="9" t="s">
        <v>6</v>
      </c>
      <c r="S4" s="26"/>
      <c r="T4" s="27"/>
      <c r="U4" s="9" t="s">
        <v>6</v>
      </c>
      <c r="V4" s="35">
        <v>96</v>
      </c>
      <c r="W4" s="57"/>
      <c r="X4" s="58"/>
      <c r="Y4" s="59"/>
      <c r="Z4" s="91"/>
      <c r="AA4" s="92"/>
      <c r="AB4" s="93"/>
      <c r="AC4" s="91"/>
      <c r="AD4" s="92"/>
      <c r="AE4" s="93"/>
      <c r="AF4" s="91"/>
      <c r="AG4" s="92"/>
      <c r="AH4" s="93"/>
      <c r="AI4" s="56"/>
    </row>
    <row r="5" spans="2:35" ht="14.25">
      <c r="B5" s="11"/>
      <c r="C5" s="39" t="s">
        <v>23</v>
      </c>
      <c r="D5" s="43">
        <v>120</v>
      </c>
      <c r="E5" s="55" t="s">
        <v>33</v>
      </c>
      <c r="F5" s="52"/>
      <c r="G5" s="53"/>
      <c r="H5" s="51"/>
      <c r="I5" s="52"/>
      <c r="J5" s="53"/>
      <c r="K5" s="51" t="s">
        <v>27</v>
      </c>
      <c r="L5" s="52"/>
      <c r="M5" s="53"/>
      <c r="N5" s="51" t="s">
        <v>21</v>
      </c>
      <c r="O5" s="52"/>
      <c r="P5" s="53"/>
      <c r="Q5" s="51" t="s">
        <v>27</v>
      </c>
      <c r="R5" s="52"/>
      <c r="S5" s="53"/>
      <c r="T5" s="51" t="s">
        <v>27</v>
      </c>
      <c r="U5" s="52"/>
      <c r="V5" s="54"/>
      <c r="W5" s="45">
        <v>1</v>
      </c>
      <c r="X5" s="47" t="s">
        <v>6</v>
      </c>
      <c r="Y5" s="49">
        <v>4</v>
      </c>
      <c r="Z5" s="91">
        <f>COUNTIF(E5:V5,"Ｗ")*120+E6+H6+K6+N6+Q6+T6</f>
        <v>406</v>
      </c>
      <c r="AA5" s="92"/>
      <c r="AB5" s="93"/>
      <c r="AC5" s="91">
        <f>COUNTIF(E5:V5,"Ｌ")*120+G6+J6+M6+P6+S6+V6</f>
        <v>521</v>
      </c>
      <c r="AD5" s="92"/>
      <c r="AE5" s="93"/>
      <c r="AF5" s="91">
        <f>Z5-AC5</f>
        <v>-115</v>
      </c>
      <c r="AG5" s="92"/>
      <c r="AH5" s="93"/>
      <c r="AI5" s="43">
        <v>6</v>
      </c>
    </row>
    <row r="6" spans="2:35" ht="13.5">
      <c r="B6" s="14" t="s">
        <v>7</v>
      </c>
      <c r="C6" s="40"/>
      <c r="D6" s="56"/>
      <c r="E6" s="29">
        <v>81</v>
      </c>
      <c r="F6" s="16" t="s">
        <v>6</v>
      </c>
      <c r="G6" s="29"/>
      <c r="H6" s="30"/>
      <c r="I6" s="16"/>
      <c r="J6" s="31"/>
      <c r="K6" s="29">
        <v>98</v>
      </c>
      <c r="L6" s="16" t="s">
        <v>6</v>
      </c>
      <c r="M6" s="29"/>
      <c r="N6" s="30"/>
      <c r="O6" s="16" t="s">
        <v>6</v>
      </c>
      <c r="P6" s="31">
        <v>41</v>
      </c>
      <c r="Q6" s="29">
        <v>0</v>
      </c>
      <c r="R6" s="16" t="s">
        <v>6</v>
      </c>
      <c r="S6" s="29"/>
      <c r="T6" s="30">
        <v>107</v>
      </c>
      <c r="U6" s="16" t="s">
        <v>6</v>
      </c>
      <c r="V6" s="36"/>
      <c r="W6" s="60"/>
      <c r="X6" s="61"/>
      <c r="Y6" s="62"/>
      <c r="Z6" s="91"/>
      <c r="AA6" s="92"/>
      <c r="AB6" s="93"/>
      <c r="AC6" s="91"/>
      <c r="AD6" s="92"/>
      <c r="AE6" s="93"/>
      <c r="AF6" s="91"/>
      <c r="AG6" s="92"/>
      <c r="AH6" s="93"/>
      <c r="AI6" s="56"/>
    </row>
    <row r="7" spans="2:35" ht="14.25" customHeight="1">
      <c r="B7" s="11"/>
      <c r="C7" s="39" t="s">
        <v>40</v>
      </c>
      <c r="D7" s="43">
        <v>120</v>
      </c>
      <c r="E7" s="55" t="s">
        <v>27</v>
      </c>
      <c r="F7" s="52"/>
      <c r="G7" s="53"/>
      <c r="H7" s="51" t="s">
        <v>21</v>
      </c>
      <c r="I7" s="52"/>
      <c r="J7" s="53"/>
      <c r="K7" s="51"/>
      <c r="L7" s="52"/>
      <c r="M7" s="53"/>
      <c r="N7" s="51" t="s">
        <v>27</v>
      </c>
      <c r="O7" s="52"/>
      <c r="P7" s="53"/>
      <c r="Q7" s="52" t="s">
        <v>27</v>
      </c>
      <c r="R7" s="52"/>
      <c r="S7" s="53"/>
      <c r="T7" s="51" t="s">
        <v>21</v>
      </c>
      <c r="U7" s="52"/>
      <c r="V7" s="54"/>
      <c r="W7" s="57">
        <v>2</v>
      </c>
      <c r="X7" s="58" t="s">
        <v>6</v>
      </c>
      <c r="Y7" s="59">
        <v>3</v>
      </c>
      <c r="Z7" s="91">
        <f>COUNTIF(E7:V7,"Ｗ")*120+E8+H8+K8+N8+Q8+T8</f>
        <v>363</v>
      </c>
      <c r="AA7" s="92"/>
      <c r="AB7" s="93"/>
      <c r="AC7" s="91">
        <f>COUNTIF(E7:V7,"Ｌ")*120+G8+J8+M8+P8+S8+V8</f>
        <v>518</v>
      </c>
      <c r="AD7" s="92"/>
      <c r="AE7" s="93"/>
      <c r="AF7" s="91">
        <f>Z7-AC7</f>
        <v>-155</v>
      </c>
      <c r="AG7" s="92"/>
      <c r="AH7" s="93"/>
      <c r="AI7" s="43">
        <v>4</v>
      </c>
    </row>
    <row r="8" spans="2:35" ht="13.5" customHeight="1">
      <c r="B8" s="14" t="s">
        <v>8</v>
      </c>
      <c r="C8" s="40"/>
      <c r="D8" s="56"/>
      <c r="E8" s="29">
        <v>77</v>
      </c>
      <c r="F8" s="16" t="s">
        <v>6</v>
      </c>
      <c r="G8" s="29"/>
      <c r="H8" s="30"/>
      <c r="I8" s="16" t="s">
        <v>6</v>
      </c>
      <c r="J8" s="31">
        <v>98</v>
      </c>
      <c r="K8" s="29"/>
      <c r="L8" s="16"/>
      <c r="M8" s="29"/>
      <c r="N8" s="30">
        <v>46</v>
      </c>
      <c r="O8" s="16" t="s">
        <v>6</v>
      </c>
      <c r="P8" s="31"/>
      <c r="Q8" s="29">
        <v>0</v>
      </c>
      <c r="R8" s="16" t="s">
        <v>6</v>
      </c>
      <c r="S8" s="29"/>
      <c r="T8" s="30"/>
      <c r="U8" s="16" t="s">
        <v>6</v>
      </c>
      <c r="V8" s="36">
        <v>60</v>
      </c>
      <c r="W8" s="57"/>
      <c r="X8" s="58"/>
      <c r="Y8" s="59"/>
      <c r="Z8" s="91"/>
      <c r="AA8" s="92"/>
      <c r="AB8" s="93"/>
      <c r="AC8" s="91"/>
      <c r="AD8" s="92"/>
      <c r="AE8" s="93"/>
      <c r="AF8" s="91"/>
      <c r="AG8" s="92"/>
      <c r="AH8" s="93"/>
      <c r="AI8" s="56"/>
    </row>
    <row r="9" spans="2:35" ht="14.25" customHeight="1">
      <c r="B9" s="7"/>
      <c r="C9" s="39" t="s">
        <v>41</v>
      </c>
      <c r="D9" s="43">
        <v>120</v>
      </c>
      <c r="E9" s="55" t="s">
        <v>21</v>
      </c>
      <c r="F9" s="52"/>
      <c r="G9" s="52"/>
      <c r="H9" s="51" t="s">
        <v>27</v>
      </c>
      <c r="I9" s="52"/>
      <c r="J9" s="53"/>
      <c r="K9" s="52" t="s">
        <v>21</v>
      </c>
      <c r="L9" s="52"/>
      <c r="M9" s="53"/>
      <c r="N9" s="51"/>
      <c r="O9" s="52"/>
      <c r="P9" s="53"/>
      <c r="Q9" s="52" t="s">
        <v>27</v>
      </c>
      <c r="R9" s="52"/>
      <c r="S9" s="53"/>
      <c r="T9" s="51" t="s">
        <v>21</v>
      </c>
      <c r="U9" s="52"/>
      <c r="V9" s="54"/>
      <c r="W9" s="45">
        <v>3</v>
      </c>
      <c r="X9" s="47" t="s">
        <v>6</v>
      </c>
      <c r="Y9" s="49">
        <v>2</v>
      </c>
      <c r="Z9" s="91">
        <f>COUNTIF(E9:V9,"Ｗ")*120+E10+H10+K10+N10+Q10+T10</f>
        <v>458</v>
      </c>
      <c r="AA9" s="92"/>
      <c r="AB9" s="93"/>
      <c r="AC9" s="91">
        <f>COUNTIF(E9:V9,"Ｌ")*120+G10+J10+M10+P10+S10+V10</f>
        <v>453</v>
      </c>
      <c r="AD9" s="92"/>
      <c r="AE9" s="93"/>
      <c r="AF9" s="91">
        <f>Z9-AC9</f>
        <v>5</v>
      </c>
      <c r="AG9" s="92"/>
      <c r="AH9" s="93"/>
      <c r="AI9" s="43">
        <v>3</v>
      </c>
    </row>
    <row r="10" spans="2:35" ht="13.5" customHeight="1">
      <c r="B10" s="14" t="s">
        <v>9</v>
      </c>
      <c r="C10" s="40"/>
      <c r="D10" s="56"/>
      <c r="E10" s="29"/>
      <c r="F10" s="16" t="s">
        <v>6</v>
      </c>
      <c r="G10" s="29">
        <v>80</v>
      </c>
      <c r="H10" s="30">
        <v>41</v>
      </c>
      <c r="I10" s="16" t="s">
        <v>6</v>
      </c>
      <c r="J10" s="31"/>
      <c r="K10" s="29"/>
      <c r="L10" s="16" t="s">
        <v>6</v>
      </c>
      <c r="M10" s="29">
        <v>46</v>
      </c>
      <c r="N10" s="30"/>
      <c r="O10" s="16"/>
      <c r="P10" s="31"/>
      <c r="Q10" s="29">
        <v>57</v>
      </c>
      <c r="R10" s="16" t="s">
        <v>6</v>
      </c>
      <c r="S10" s="29"/>
      <c r="T10" s="30"/>
      <c r="U10" s="16" t="s">
        <v>6</v>
      </c>
      <c r="V10" s="36">
        <v>87</v>
      </c>
      <c r="W10" s="60"/>
      <c r="X10" s="61"/>
      <c r="Y10" s="62"/>
      <c r="Z10" s="91"/>
      <c r="AA10" s="92"/>
      <c r="AB10" s="93"/>
      <c r="AC10" s="91"/>
      <c r="AD10" s="92"/>
      <c r="AE10" s="93"/>
      <c r="AF10" s="91"/>
      <c r="AG10" s="92"/>
      <c r="AH10" s="93"/>
      <c r="AI10" s="56"/>
    </row>
    <row r="11" spans="2:35" ht="14.25" customHeight="1">
      <c r="B11" s="7"/>
      <c r="C11" s="39" t="s">
        <v>42</v>
      </c>
      <c r="D11" s="43">
        <v>120</v>
      </c>
      <c r="E11" s="55" t="s">
        <v>21</v>
      </c>
      <c r="F11" s="52"/>
      <c r="G11" s="52"/>
      <c r="H11" s="51" t="s">
        <v>21</v>
      </c>
      <c r="I11" s="52"/>
      <c r="J11" s="53"/>
      <c r="K11" s="52" t="s">
        <v>21</v>
      </c>
      <c r="L11" s="52"/>
      <c r="M11" s="53"/>
      <c r="N11" s="51" t="s">
        <v>21</v>
      </c>
      <c r="O11" s="52"/>
      <c r="P11" s="53"/>
      <c r="Q11" s="52"/>
      <c r="R11" s="52"/>
      <c r="S11" s="53"/>
      <c r="T11" s="51" t="s">
        <v>21</v>
      </c>
      <c r="U11" s="52"/>
      <c r="V11" s="54"/>
      <c r="W11" s="57">
        <v>5</v>
      </c>
      <c r="X11" s="58" t="s">
        <v>6</v>
      </c>
      <c r="Y11" s="59">
        <v>0</v>
      </c>
      <c r="Z11" s="91">
        <f>COUNTIF(E11:V11,"Ｗ")*120+E12+H12+K12+N12+Q12+T12</f>
        <v>600</v>
      </c>
      <c r="AA11" s="92"/>
      <c r="AB11" s="93"/>
      <c r="AC11" s="91">
        <f>COUNTIF(E11:V11,"Ｌ")*120+G12+J12+M12+P12+S12+V12</f>
        <v>187</v>
      </c>
      <c r="AD11" s="92"/>
      <c r="AE11" s="93"/>
      <c r="AF11" s="91">
        <f>Z11-AC11</f>
        <v>413</v>
      </c>
      <c r="AG11" s="92"/>
      <c r="AH11" s="93"/>
      <c r="AI11" s="43">
        <v>1</v>
      </c>
    </row>
    <row r="12" spans="2:35" ht="13.5" customHeight="1">
      <c r="B12" s="14" t="s">
        <v>10</v>
      </c>
      <c r="C12" s="40"/>
      <c r="D12" s="56"/>
      <c r="E12" s="29"/>
      <c r="F12" s="16" t="s">
        <v>6</v>
      </c>
      <c r="G12" s="29">
        <v>47</v>
      </c>
      <c r="H12" s="30"/>
      <c r="I12" s="16" t="s">
        <v>6</v>
      </c>
      <c r="J12" s="31">
        <v>0</v>
      </c>
      <c r="K12" s="29"/>
      <c r="L12" s="16" t="s">
        <v>6</v>
      </c>
      <c r="M12" s="29">
        <v>0</v>
      </c>
      <c r="N12" s="30"/>
      <c r="O12" s="16" t="s">
        <v>6</v>
      </c>
      <c r="P12" s="31">
        <v>57</v>
      </c>
      <c r="Q12" s="29"/>
      <c r="R12" s="16"/>
      <c r="S12" s="29"/>
      <c r="T12" s="30"/>
      <c r="U12" s="16" t="s">
        <v>6</v>
      </c>
      <c r="V12" s="36">
        <v>83</v>
      </c>
      <c r="W12" s="57"/>
      <c r="X12" s="58"/>
      <c r="Y12" s="59"/>
      <c r="Z12" s="91"/>
      <c r="AA12" s="92"/>
      <c r="AB12" s="93"/>
      <c r="AC12" s="91"/>
      <c r="AD12" s="92"/>
      <c r="AE12" s="93"/>
      <c r="AF12" s="91"/>
      <c r="AG12" s="92"/>
      <c r="AH12" s="93"/>
      <c r="AI12" s="56"/>
    </row>
    <row r="13" spans="2:35" ht="14.25">
      <c r="B13" s="7"/>
      <c r="C13" s="39" t="s">
        <v>43</v>
      </c>
      <c r="D13" s="43">
        <v>120</v>
      </c>
      <c r="E13" s="55" t="s">
        <v>27</v>
      </c>
      <c r="F13" s="52"/>
      <c r="G13" s="52"/>
      <c r="H13" s="51" t="s">
        <v>21</v>
      </c>
      <c r="I13" s="52"/>
      <c r="J13" s="53"/>
      <c r="K13" s="52" t="s">
        <v>27</v>
      </c>
      <c r="L13" s="52"/>
      <c r="M13" s="53"/>
      <c r="N13" s="51" t="s">
        <v>27</v>
      </c>
      <c r="O13" s="52"/>
      <c r="P13" s="53"/>
      <c r="Q13" s="51" t="s">
        <v>27</v>
      </c>
      <c r="R13" s="52"/>
      <c r="S13" s="53"/>
      <c r="T13" s="51"/>
      <c r="U13" s="52"/>
      <c r="V13" s="54"/>
      <c r="W13" s="45">
        <v>1</v>
      </c>
      <c r="X13" s="47" t="s">
        <v>6</v>
      </c>
      <c r="Y13" s="49">
        <v>4</v>
      </c>
      <c r="Z13" s="91">
        <f>COUNTIF(E13:V13,"Ｗ")*120+E14+H14+K14+N14+Q14+T14</f>
        <v>446</v>
      </c>
      <c r="AA13" s="92"/>
      <c r="AB13" s="93"/>
      <c r="AC13" s="91">
        <f>COUNTIF(E13:V13,"Ｌ")*120+G14+J14+M14+P14+S14+V14</f>
        <v>587</v>
      </c>
      <c r="AD13" s="92"/>
      <c r="AE13" s="93"/>
      <c r="AF13" s="91">
        <f>Z13-AC13</f>
        <v>-141</v>
      </c>
      <c r="AG13" s="92"/>
      <c r="AH13" s="93"/>
      <c r="AI13" s="43">
        <v>5</v>
      </c>
    </row>
    <row r="14" spans="2:35" ht="14.25" thickBot="1">
      <c r="B14" s="17" t="s">
        <v>11</v>
      </c>
      <c r="C14" s="41"/>
      <c r="D14" s="44"/>
      <c r="E14" s="34">
        <v>96</v>
      </c>
      <c r="F14" s="18" t="s">
        <v>6</v>
      </c>
      <c r="G14" s="34"/>
      <c r="H14" s="33"/>
      <c r="I14" s="18" t="s">
        <v>6</v>
      </c>
      <c r="J14" s="32">
        <v>107</v>
      </c>
      <c r="K14" s="34">
        <v>60</v>
      </c>
      <c r="L14" s="18" t="s">
        <v>6</v>
      </c>
      <c r="M14" s="34"/>
      <c r="N14" s="33">
        <v>87</v>
      </c>
      <c r="O14" s="18" t="s">
        <v>6</v>
      </c>
      <c r="P14" s="32"/>
      <c r="Q14" s="34">
        <v>83</v>
      </c>
      <c r="R14" s="18" t="s">
        <v>6</v>
      </c>
      <c r="S14" s="34"/>
      <c r="T14" s="33"/>
      <c r="U14" s="18"/>
      <c r="V14" s="37"/>
      <c r="W14" s="46"/>
      <c r="X14" s="48"/>
      <c r="Y14" s="50"/>
      <c r="Z14" s="94"/>
      <c r="AA14" s="95"/>
      <c r="AB14" s="96"/>
      <c r="AC14" s="94"/>
      <c r="AD14" s="95"/>
      <c r="AE14" s="96"/>
      <c r="AF14" s="94"/>
      <c r="AG14" s="95"/>
      <c r="AH14" s="96"/>
      <c r="AI14" s="44"/>
    </row>
    <row r="15" ht="20.25" customHeight="1" thickBot="1">
      <c r="B15" s="1" t="s">
        <v>12</v>
      </c>
    </row>
    <row r="16" spans="2:35" ht="25.5" customHeight="1" thickBot="1">
      <c r="B16" s="3" t="s">
        <v>1</v>
      </c>
      <c r="C16" s="4" t="s">
        <v>2</v>
      </c>
      <c r="D16" s="4" t="s">
        <v>3</v>
      </c>
      <c r="E16" s="78" t="s">
        <v>26</v>
      </c>
      <c r="F16" s="75"/>
      <c r="G16" s="76"/>
      <c r="H16" s="74" t="s">
        <v>44</v>
      </c>
      <c r="I16" s="75"/>
      <c r="J16" s="76"/>
      <c r="K16" s="74" t="s">
        <v>45</v>
      </c>
      <c r="L16" s="75"/>
      <c r="M16" s="76"/>
      <c r="N16" s="74" t="s">
        <v>46</v>
      </c>
      <c r="O16" s="75"/>
      <c r="P16" s="76"/>
      <c r="Q16" s="74" t="s">
        <v>24</v>
      </c>
      <c r="R16" s="75"/>
      <c r="S16" s="76"/>
      <c r="T16" s="74" t="s">
        <v>47</v>
      </c>
      <c r="U16" s="75"/>
      <c r="V16" s="77"/>
      <c r="W16" s="5"/>
      <c r="X16" s="100" t="s">
        <v>32</v>
      </c>
      <c r="Y16" s="6"/>
      <c r="Z16" s="97" t="s">
        <v>29</v>
      </c>
      <c r="AA16" s="98"/>
      <c r="AB16" s="99"/>
      <c r="AC16" s="97" t="s">
        <v>30</v>
      </c>
      <c r="AD16" s="98"/>
      <c r="AE16" s="99"/>
      <c r="AF16" s="97" t="s">
        <v>31</v>
      </c>
      <c r="AG16" s="98"/>
      <c r="AH16" s="99"/>
      <c r="AI16" s="101" t="s">
        <v>4</v>
      </c>
    </row>
    <row r="17" spans="2:35" ht="14.25" customHeight="1">
      <c r="B17" s="7"/>
      <c r="C17" s="42" t="s">
        <v>25</v>
      </c>
      <c r="D17" s="63">
        <v>120</v>
      </c>
      <c r="E17" s="71"/>
      <c r="F17" s="72"/>
      <c r="G17" s="73"/>
      <c r="H17" s="67" t="s">
        <v>21</v>
      </c>
      <c r="I17" s="68"/>
      <c r="J17" s="69"/>
      <c r="K17" s="67" t="s">
        <v>21</v>
      </c>
      <c r="L17" s="68"/>
      <c r="M17" s="69"/>
      <c r="N17" s="67" t="s">
        <v>27</v>
      </c>
      <c r="O17" s="68"/>
      <c r="P17" s="69"/>
      <c r="Q17" s="67" t="s">
        <v>21</v>
      </c>
      <c r="R17" s="68"/>
      <c r="S17" s="69"/>
      <c r="T17" s="67" t="s">
        <v>21</v>
      </c>
      <c r="U17" s="68"/>
      <c r="V17" s="70"/>
      <c r="W17" s="64">
        <v>4</v>
      </c>
      <c r="X17" s="65" t="s">
        <v>6</v>
      </c>
      <c r="Y17" s="66">
        <v>1</v>
      </c>
      <c r="Z17" s="88">
        <f>COUNTIF(E17:V17,"Ｗ")*120+E18+H18+K18+N18+Q18+T18</f>
        <v>548</v>
      </c>
      <c r="AA17" s="89"/>
      <c r="AB17" s="90"/>
      <c r="AC17" s="88">
        <f>COUNTIF(E17:V17,"Ｌ")*120+G18+J18+M18+P18+S18+V18</f>
        <v>475</v>
      </c>
      <c r="AD17" s="89"/>
      <c r="AE17" s="90"/>
      <c r="AF17" s="88">
        <f>Z17-AC17</f>
        <v>73</v>
      </c>
      <c r="AG17" s="89"/>
      <c r="AH17" s="90"/>
      <c r="AI17" s="63">
        <v>1</v>
      </c>
    </row>
    <row r="18" spans="2:35" ht="13.5" customHeight="1">
      <c r="B18" s="7" t="s">
        <v>5</v>
      </c>
      <c r="C18" s="40"/>
      <c r="D18" s="56"/>
      <c r="E18" s="26"/>
      <c r="F18" s="9"/>
      <c r="G18" s="26"/>
      <c r="H18" s="27"/>
      <c r="I18" s="9" t="s">
        <v>6</v>
      </c>
      <c r="J18" s="28">
        <v>87</v>
      </c>
      <c r="K18" s="26"/>
      <c r="L18" s="9" t="s">
        <v>6</v>
      </c>
      <c r="M18" s="26">
        <v>110</v>
      </c>
      <c r="N18" s="27">
        <v>68</v>
      </c>
      <c r="O18" s="9" t="s">
        <v>6</v>
      </c>
      <c r="P18" s="28"/>
      <c r="Q18" s="26"/>
      <c r="R18" s="9" t="s">
        <v>6</v>
      </c>
      <c r="S18" s="26">
        <v>61</v>
      </c>
      <c r="T18" s="27"/>
      <c r="U18" s="9" t="s">
        <v>6</v>
      </c>
      <c r="V18" s="35">
        <v>97</v>
      </c>
      <c r="W18" s="57"/>
      <c r="X18" s="58"/>
      <c r="Y18" s="59"/>
      <c r="Z18" s="91"/>
      <c r="AA18" s="92"/>
      <c r="AB18" s="93"/>
      <c r="AC18" s="91"/>
      <c r="AD18" s="92"/>
      <c r="AE18" s="93"/>
      <c r="AF18" s="91"/>
      <c r="AG18" s="92"/>
      <c r="AH18" s="93"/>
      <c r="AI18" s="56"/>
    </row>
    <row r="19" spans="2:35" ht="14.25" customHeight="1">
      <c r="B19" s="11"/>
      <c r="C19" s="39" t="s">
        <v>48</v>
      </c>
      <c r="D19" s="43">
        <v>120</v>
      </c>
      <c r="E19" s="55" t="s">
        <v>27</v>
      </c>
      <c r="F19" s="52"/>
      <c r="G19" s="53"/>
      <c r="H19" s="51"/>
      <c r="I19" s="52"/>
      <c r="J19" s="53"/>
      <c r="K19" s="51" t="s">
        <v>27</v>
      </c>
      <c r="L19" s="52"/>
      <c r="M19" s="53"/>
      <c r="N19" s="51" t="s">
        <v>21</v>
      </c>
      <c r="O19" s="52"/>
      <c r="P19" s="53"/>
      <c r="Q19" s="51" t="s">
        <v>21</v>
      </c>
      <c r="R19" s="52"/>
      <c r="S19" s="53"/>
      <c r="T19" s="51" t="s">
        <v>21</v>
      </c>
      <c r="U19" s="52"/>
      <c r="V19" s="54"/>
      <c r="W19" s="45">
        <v>3</v>
      </c>
      <c r="X19" s="47" t="s">
        <v>6</v>
      </c>
      <c r="Y19" s="49">
        <v>2</v>
      </c>
      <c r="Z19" s="91">
        <f>COUNTIF(E19:V19,"Ｗ")*120+E20+H20+K20+N20+Q20+T20</f>
        <v>493</v>
      </c>
      <c r="AA19" s="92"/>
      <c r="AB19" s="93"/>
      <c r="AC19" s="91">
        <f>COUNTIF(E19:V19,"Ｌ")*120+G20+J20+M20+P20+S20+V20</f>
        <v>364</v>
      </c>
      <c r="AD19" s="92"/>
      <c r="AE19" s="93"/>
      <c r="AF19" s="91">
        <f>Z19-AC19</f>
        <v>129</v>
      </c>
      <c r="AG19" s="92"/>
      <c r="AH19" s="93"/>
      <c r="AI19" s="43">
        <v>3</v>
      </c>
    </row>
    <row r="20" spans="2:35" ht="13.5" customHeight="1">
      <c r="B20" s="14" t="s">
        <v>7</v>
      </c>
      <c r="C20" s="40"/>
      <c r="D20" s="56"/>
      <c r="E20" s="29">
        <v>87</v>
      </c>
      <c r="F20" s="16" t="s">
        <v>6</v>
      </c>
      <c r="G20" s="29"/>
      <c r="H20" s="30"/>
      <c r="I20" s="16"/>
      <c r="J20" s="31"/>
      <c r="K20" s="29">
        <v>46</v>
      </c>
      <c r="L20" s="16" t="s">
        <v>6</v>
      </c>
      <c r="M20" s="29"/>
      <c r="N20" s="30"/>
      <c r="O20" s="16" t="s">
        <v>6</v>
      </c>
      <c r="P20" s="31">
        <v>23</v>
      </c>
      <c r="Q20" s="29"/>
      <c r="R20" s="16" t="s">
        <v>6</v>
      </c>
      <c r="S20" s="29">
        <v>29</v>
      </c>
      <c r="T20" s="30"/>
      <c r="U20" s="16" t="s">
        <v>6</v>
      </c>
      <c r="V20" s="36">
        <v>72</v>
      </c>
      <c r="W20" s="60"/>
      <c r="X20" s="61"/>
      <c r="Y20" s="62"/>
      <c r="Z20" s="91"/>
      <c r="AA20" s="92"/>
      <c r="AB20" s="93"/>
      <c r="AC20" s="91"/>
      <c r="AD20" s="92"/>
      <c r="AE20" s="93"/>
      <c r="AF20" s="91"/>
      <c r="AG20" s="92"/>
      <c r="AH20" s="93"/>
      <c r="AI20" s="56"/>
    </row>
    <row r="21" spans="2:35" ht="14.25" customHeight="1">
      <c r="B21" s="11"/>
      <c r="C21" s="39" t="s">
        <v>49</v>
      </c>
      <c r="D21" s="43">
        <v>120</v>
      </c>
      <c r="E21" s="55" t="s">
        <v>27</v>
      </c>
      <c r="F21" s="52"/>
      <c r="G21" s="53"/>
      <c r="H21" s="51" t="s">
        <v>21</v>
      </c>
      <c r="I21" s="52"/>
      <c r="J21" s="53"/>
      <c r="K21" s="51"/>
      <c r="L21" s="52"/>
      <c r="M21" s="53"/>
      <c r="N21" s="51" t="s">
        <v>21</v>
      </c>
      <c r="O21" s="52"/>
      <c r="P21" s="53"/>
      <c r="Q21" s="52" t="s">
        <v>21</v>
      </c>
      <c r="R21" s="52"/>
      <c r="S21" s="53"/>
      <c r="T21" s="51" t="s">
        <v>27</v>
      </c>
      <c r="U21" s="52"/>
      <c r="V21" s="54"/>
      <c r="W21" s="57">
        <v>3</v>
      </c>
      <c r="X21" s="58" t="s">
        <v>6</v>
      </c>
      <c r="Y21" s="59">
        <v>2</v>
      </c>
      <c r="Z21" s="91">
        <f>COUNTIF(E21:V21,"Ｗ")*120+E22+H22+K22+N22+Q22+T22</f>
        <v>579</v>
      </c>
      <c r="AA21" s="92"/>
      <c r="AB21" s="93"/>
      <c r="AC21" s="91">
        <f>COUNTIF(E21:V21,"Ｌ")*120+G22+J22+M22+P22+S22+V22</f>
        <v>484</v>
      </c>
      <c r="AD21" s="92"/>
      <c r="AE21" s="93"/>
      <c r="AF21" s="91">
        <f>Z21-AC21</f>
        <v>95</v>
      </c>
      <c r="AG21" s="92"/>
      <c r="AH21" s="93"/>
      <c r="AI21" s="43">
        <v>2</v>
      </c>
    </row>
    <row r="22" spans="2:35" ht="13.5" customHeight="1">
      <c r="B22" s="14" t="s">
        <v>8</v>
      </c>
      <c r="C22" s="40"/>
      <c r="D22" s="56"/>
      <c r="E22" s="29">
        <v>110</v>
      </c>
      <c r="F22" s="16" t="s">
        <v>6</v>
      </c>
      <c r="G22" s="29"/>
      <c r="H22" s="30"/>
      <c r="I22" s="16" t="s">
        <v>6</v>
      </c>
      <c r="J22" s="31">
        <v>46</v>
      </c>
      <c r="K22" s="29"/>
      <c r="L22" s="16"/>
      <c r="M22" s="29"/>
      <c r="N22" s="30"/>
      <c r="O22" s="16" t="s">
        <v>6</v>
      </c>
      <c r="P22" s="31">
        <v>105</v>
      </c>
      <c r="Q22" s="29"/>
      <c r="R22" s="16" t="s">
        <v>6</v>
      </c>
      <c r="S22" s="29">
        <v>93</v>
      </c>
      <c r="T22" s="30">
        <v>109</v>
      </c>
      <c r="U22" s="16" t="s">
        <v>6</v>
      </c>
      <c r="V22" s="36"/>
      <c r="W22" s="57"/>
      <c r="X22" s="58"/>
      <c r="Y22" s="59"/>
      <c r="Z22" s="91"/>
      <c r="AA22" s="92"/>
      <c r="AB22" s="93"/>
      <c r="AC22" s="91"/>
      <c r="AD22" s="92"/>
      <c r="AE22" s="93"/>
      <c r="AF22" s="91"/>
      <c r="AG22" s="92"/>
      <c r="AH22" s="93"/>
      <c r="AI22" s="56"/>
    </row>
    <row r="23" spans="2:35" ht="14.25" customHeight="1">
      <c r="B23" s="7"/>
      <c r="C23" s="39" t="s">
        <v>50</v>
      </c>
      <c r="D23" s="43">
        <v>120</v>
      </c>
      <c r="E23" s="55" t="s">
        <v>21</v>
      </c>
      <c r="F23" s="52"/>
      <c r="G23" s="52"/>
      <c r="H23" s="51" t="s">
        <v>27</v>
      </c>
      <c r="I23" s="52"/>
      <c r="J23" s="53"/>
      <c r="K23" s="52" t="s">
        <v>27</v>
      </c>
      <c r="L23" s="52"/>
      <c r="M23" s="53"/>
      <c r="N23" s="51"/>
      <c r="O23" s="52"/>
      <c r="P23" s="53"/>
      <c r="Q23" s="52" t="s">
        <v>21</v>
      </c>
      <c r="R23" s="52"/>
      <c r="S23" s="53"/>
      <c r="T23" s="51" t="s">
        <v>27</v>
      </c>
      <c r="U23" s="52"/>
      <c r="V23" s="54"/>
      <c r="W23" s="45">
        <v>2</v>
      </c>
      <c r="X23" s="47" t="s">
        <v>6</v>
      </c>
      <c r="Y23" s="49">
        <v>3</v>
      </c>
      <c r="Z23" s="91">
        <f>COUNTIF(E23:V23,"Ｗ")*120+E24+H24+K24+N24+Q24+T24</f>
        <v>454</v>
      </c>
      <c r="AA23" s="92"/>
      <c r="AB23" s="93"/>
      <c r="AC23" s="91">
        <f>COUNTIF(E23:V23,"Ｌ")*120+G24+J24+M24+P24+S24+V24</f>
        <v>485</v>
      </c>
      <c r="AD23" s="92"/>
      <c r="AE23" s="93"/>
      <c r="AF23" s="91">
        <f>Z23-AC23</f>
        <v>-31</v>
      </c>
      <c r="AG23" s="92"/>
      <c r="AH23" s="93"/>
      <c r="AI23" s="43">
        <v>5</v>
      </c>
    </row>
    <row r="24" spans="2:35" ht="13.5" customHeight="1">
      <c r="B24" s="14" t="s">
        <v>9</v>
      </c>
      <c r="C24" s="40"/>
      <c r="D24" s="56"/>
      <c r="E24" s="29"/>
      <c r="F24" s="16" t="s">
        <v>6</v>
      </c>
      <c r="G24" s="29">
        <v>68</v>
      </c>
      <c r="H24" s="30">
        <v>23</v>
      </c>
      <c r="I24" s="16" t="s">
        <v>6</v>
      </c>
      <c r="J24" s="31"/>
      <c r="K24" s="29">
        <v>105</v>
      </c>
      <c r="L24" s="16" t="s">
        <v>6</v>
      </c>
      <c r="M24" s="29"/>
      <c r="N24" s="30"/>
      <c r="O24" s="16"/>
      <c r="P24" s="31"/>
      <c r="Q24" s="29"/>
      <c r="R24" s="16" t="s">
        <v>6</v>
      </c>
      <c r="S24" s="29">
        <v>57</v>
      </c>
      <c r="T24" s="30">
        <v>86</v>
      </c>
      <c r="U24" s="16" t="s">
        <v>6</v>
      </c>
      <c r="V24" s="36"/>
      <c r="W24" s="60"/>
      <c r="X24" s="61"/>
      <c r="Y24" s="62"/>
      <c r="Z24" s="91"/>
      <c r="AA24" s="92"/>
      <c r="AB24" s="93"/>
      <c r="AC24" s="91"/>
      <c r="AD24" s="92"/>
      <c r="AE24" s="93"/>
      <c r="AF24" s="91"/>
      <c r="AG24" s="92"/>
      <c r="AH24" s="93"/>
      <c r="AI24" s="56"/>
    </row>
    <row r="25" spans="2:35" ht="14.25" customHeight="1">
      <c r="B25" s="7"/>
      <c r="C25" s="39" t="s">
        <v>19</v>
      </c>
      <c r="D25" s="43">
        <v>120</v>
      </c>
      <c r="E25" s="55" t="s">
        <v>27</v>
      </c>
      <c r="F25" s="52"/>
      <c r="G25" s="52"/>
      <c r="H25" s="51" t="s">
        <v>27</v>
      </c>
      <c r="I25" s="52"/>
      <c r="J25" s="53"/>
      <c r="K25" s="52" t="s">
        <v>27</v>
      </c>
      <c r="L25" s="52"/>
      <c r="M25" s="53"/>
      <c r="N25" s="51" t="s">
        <v>27</v>
      </c>
      <c r="O25" s="52"/>
      <c r="P25" s="53"/>
      <c r="Q25" s="52"/>
      <c r="R25" s="52"/>
      <c r="S25" s="53"/>
      <c r="T25" s="51" t="s">
        <v>21</v>
      </c>
      <c r="U25" s="52"/>
      <c r="V25" s="54"/>
      <c r="W25" s="57">
        <v>1</v>
      </c>
      <c r="X25" s="58" t="s">
        <v>6</v>
      </c>
      <c r="Y25" s="59">
        <v>4</v>
      </c>
      <c r="Z25" s="91">
        <f>COUNTIF(E25:V25,"Ｗ")*120+E26+H26+K26+N26+Q26+T26</f>
        <v>360</v>
      </c>
      <c r="AA25" s="92"/>
      <c r="AB25" s="93"/>
      <c r="AC25" s="91">
        <f>COUNTIF(E25:V25,"Ｌ")*120+G26+J26+M26+P26+S26+V26</f>
        <v>548</v>
      </c>
      <c r="AD25" s="92"/>
      <c r="AE25" s="93"/>
      <c r="AF25" s="91">
        <f>Z25-AC25</f>
        <v>-188</v>
      </c>
      <c r="AG25" s="92"/>
      <c r="AH25" s="93"/>
      <c r="AI25" s="43">
        <v>6</v>
      </c>
    </row>
    <row r="26" spans="2:35" ht="13.5" customHeight="1">
      <c r="B26" s="14" t="s">
        <v>10</v>
      </c>
      <c r="C26" s="40"/>
      <c r="D26" s="56"/>
      <c r="E26" s="29">
        <v>61</v>
      </c>
      <c r="F26" s="16" t="s">
        <v>6</v>
      </c>
      <c r="G26" s="29"/>
      <c r="H26" s="30">
        <v>29</v>
      </c>
      <c r="I26" s="16" t="s">
        <v>6</v>
      </c>
      <c r="J26" s="31"/>
      <c r="K26" s="29">
        <v>93</v>
      </c>
      <c r="L26" s="16" t="s">
        <v>6</v>
      </c>
      <c r="M26" s="29"/>
      <c r="N26" s="30">
        <v>57</v>
      </c>
      <c r="O26" s="16" t="s">
        <v>6</v>
      </c>
      <c r="P26" s="31"/>
      <c r="Q26" s="29"/>
      <c r="R26" s="16"/>
      <c r="S26" s="29"/>
      <c r="T26" s="30"/>
      <c r="U26" s="16" t="s">
        <v>6</v>
      </c>
      <c r="V26" s="36">
        <v>68</v>
      </c>
      <c r="W26" s="57"/>
      <c r="X26" s="58"/>
      <c r="Y26" s="59"/>
      <c r="Z26" s="91"/>
      <c r="AA26" s="92"/>
      <c r="AB26" s="93"/>
      <c r="AC26" s="91"/>
      <c r="AD26" s="92"/>
      <c r="AE26" s="93"/>
      <c r="AF26" s="91"/>
      <c r="AG26" s="92"/>
      <c r="AH26" s="93"/>
      <c r="AI26" s="56"/>
    </row>
    <row r="27" spans="2:35" ht="14.25" customHeight="1">
      <c r="B27" s="7"/>
      <c r="C27" s="39" t="s">
        <v>51</v>
      </c>
      <c r="D27" s="43">
        <v>120</v>
      </c>
      <c r="E27" s="55" t="s">
        <v>27</v>
      </c>
      <c r="F27" s="52"/>
      <c r="G27" s="52"/>
      <c r="H27" s="51" t="s">
        <v>27</v>
      </c>
      <c r="I27" s="52"/>
      <c r="J27" s="53"/>
      <c r="K27" s="52" t="s">
        <v>21</v>
      </c>
      <c r="L27" s="52"/>
      <c r="M27" s="53"/>
      <c r="N27" s="51" t="s">
        <v>21</v>
      </c>
      <c r="O27" s="52"/>
      <c r="P27" s="53"/>
      <c r="Q27" s="51" t="s">
        <v>27</v>
      </c>
      <c r="R27" s="52"/>
      <c r="S27" s="53"/>
      <c r="T27" s="51"/>
      <c r="U27" s="52"/>
      <c r="V27" s="54"/>
      <c r="W27" s="45">
        <v>2</v>
      </c>
      <c r="X27" s="47" t="s">
        <v>6</v>
      </c>
      <c r="Y27" s="49">
        <v>3</v>
      </c>
      <c r="Z27" s="91">
        <f>COUNTIF(E27:V27,"Ｗ")*120+E28+H28+K28+N28+Q28+T28</f>
        <v>477</v>
      </c>
      <c r="AA27" s="92"/>
      <c r="AB27" s="93"/>
      <c r="AC27" s="91">
        <f>COUNTIF(E27:V27,"Ｌ")*120+G28+J28+M28+P28+S28+V28</f>
        <v>555</v>
      </c>
      <c r="AD27" s="92"/>
      <c r="AE27" s="93"/>
      <c r="AF27" s="91">
        <f>Z27-AC27</f>
        <v>-78</v>
      </c>
      <c r="AG27" s="92"/>
      <c r="AH27" s="93"/>
      <c r="AI27" s="43">
        <v>4</v>
      </c>
    </row>
    <row r="28" spans="2:35" ht="14.25" customHeight="1" thickBot="1">
      <c r="B28" s="17" t="s">
        <v>11</v>
      </c>
      <c r="C28" s="41"/>
      <c r="D28" s="44"/>
      <c r="E28" s="34">
        <v>97</v>
      </c>
      <c r="F28" s="18" t="s">
        <v>6</v>
      </c>
      <c r="G28" s="34"/>
      <c r="H28" s="33">
        <v>72</v>
      </c>
      <c r="I28" s="18" t="s">
        <v>6</v>
      </c>
      <c r="J28" s="32"/>
      <c r="K28" s="34"/>
      <c r="L28" s="18" t="s">
        <v>6</v>
      </c>
      <c r="M28" s="34">
        <v>109</v>
      </c>
      <c r="N28" s="33"/>
      <c r="O28" s="18" t="s">
        <v>6</v>
      </c>
      <c r="P28" s="32">
        <v>86</v>
      </c>
      <c r="Q28" s="34">
        <v>68</v>
      </c>
      <c r="R28" s="18" t="s">
        <v>6</v>
      </c>
      <c r="S28" s="34"/>
      <c r="T28" s="33"/>
      <c r="U28" s="18"/>
      <c r="V28" s="37"/>
      <c r="W28" s="46"/>
      <c r="X28" s="48"/>
      <c r="Y28" s="50"/>
      <c r="Z28" s="94"/>
      <c r="AA28" s="95"/>
      <c r="AB28" s="96"/>
      <c r="AC28" s="94"/>
      <c r="AD28" s="95"/>
      <c r="AE28" s="96"/>
      <c r="AF28" s="94"/>
      <c r="AG28" s="95"/>
      <c r="AH28" s="96"/>
      <c r="AI28" s="44"/>
    </row>
  </sheetData>
  <sheetProtection/>
  <mergeCells count="198">
    <mergeCell ref="AF25:AH26"/>
    <mergeCell ref="Z27:AB28"/>
    <mergeCell ref="AC27:AE28"/>
    <mergeCell ref="AF27:AH28"/>
    <mergeCell ref="AF19:AH20"/>
    <mergeCell ref="Z21:AB22"/>
    <mergeCell ref="AC21:AE22"/>
    <mergeCell ref="AF21:AH22"/>
    <mergeCell ref="Z23:AB24"/>
    <mergeCell ref="AC23:AE24"/>
    <mergeCell ref="AF23:AH24"/>
    <mergeCell ref="Z16:AB16"/>
    <mergeCell ref="AC16:AE16"/>
    <mergeCell ref="AF16:AH16"/>
    <mergeCell ref="Z17:AB18"/>
    <mergeCell ref="AC17:AE18"/>
    <mergeCell ref="AF17:AH18"/>
    <mergeCell ref="Z13:AB14"/>
    <mergeCell ref="AC13:AE14"/>
    <mergeCell ref="AF13:AH14"/>
    <mergeCell ref="Z2:AB2"/>
    <mergeCell ref="AC2:AE2"/>
    <mergeCell ref="AF2:AH2"/>
    <mergeCell ref="AF3:AH4"/>
    <mergeCell ref="Z5:AB6"/>
    <mergeCell ref="AC5:AE6"/>
    <mergeCell ref="AF5:AH6"/>
    <mergeCell ref="Z7:AB8"/>
    <mergeCell ref="AC7:AE8"/>
    <mergeCell ref="AF7:AH8"/>
    <mergeCell ref="Z3:AB4"/>
    <mergeCell ref="AC3:AE4"/>
    <mergeCell ref="Z9:AB10"/>
    <mergeCell ref="Z11:AB12"/>
    <mergeCell ref="AC9:AE10"/>
    <mergeCell ref="AC11:AE12"/>
    <mergeCell ref="AF9:AH10"/>
    <mergeCell ref="AF11:AH12"/>
    <mergeCell ref="W3:W4"/>
    <mergeCell ref="X3:X4"/>
    <mergeCell ref="Y3:Y4"/>
    <mergeCell ref="W5:W6"/>
    <mergeCell ref="X5:X6"/>
    <mergeCell ref="Y5:Y6"/>
    <mergeCell ref="W7:W8"/>
    <mergeCell ref="X7:X8"/>
    <mergeCell ref="Y7:Y8"/>
    <mergeCell ref="W9:W10"/>
    <mergeCell ref="X9:X10"/>
    <mergeCell ref="Y9:Y10"/>
    <mergeCell ref="W11:W12"/>
    <mergeCell ref="X11:X12"/>
    <mergeCell ref="Y11:Y12"/>
    <mergeCell ref="W13:W14"/>
    <mergeCell ref="X13:X14"/>
    <mergeCell ref="Y13:Y14"/>
    <mergeCell ref="AI11:AI12"/>
    <mergeCell ref="AI13:AI14"/>
    <mergeCell ref="AI3:AI4"/>
    <mergeCell ref="AI5:AI6"/>
    <mergeCell ref="AI7:AI8"/>
    <mergeCell ref="AI9:AI10"/>
    <mergeCell ref="E3:G3"/>
    <mergeCell ref="E5:G5"/>
    <mergeCell ref="H5:J5"/>
    <mergeCell ref="K5:M5"/>
    <mergeCell ref="H3:J3"/>
    <mergeCell ref="K3:M3"/>
    <mergeCell ref="N3:P3"/>
    <mergeCell ref="Q3:S3"/>
    <mergeCell ref="T3:V3"/>
    <mergeCell ref="T7:V7"/>
    <mergeCell ref="N5:P5"/>
    <mergeCell ref="Q5:S5"/>
    <mergeCell ref="T5:V5"/>
    <mergeCell ref="E9:G9"/>
    <mergeCell ref="H9:J9"/>
    <mergeCell ref="K9:M9"/>
    <mergeCell ref="N9:P9"/>
    <mergeCell ref="E7:G7"/>
    <mergeCell ref="H7:J7"/>
    <mergeCell ref="K7:M7"/>
    <mergeCell ref="N7:P7"/>
    <mergeCell ref="Q7:S7"/>
    <mergeCell ref="E13:G13"/>
    <mergeCell ref="H13:J13"/>
    <mergeCell ref="K13:M13"/>
    <mergeCell ref="N13:P13"/>
    <mergeCell ref="Q11:S11"/>
    <mergeCell ref="T11:V11"/>
    <mergeCell ref="E11:G11"/>
    <mergeCell ref="H11:J11"/>
    <mergeCell ref="D3:D4"/>
    <mergeCell ref="D5:D6"/>
    <mergeCell ref="D7:D8"/>
    <mergeCell ref="D9:D10"/>
    <mergeCell ref="Q13:S13"/>
    <mergeCell ref="T13:V13"/>
    <mergeCell ref="K11:M11"/>
    <mergeCell ref="N11:P11"/>
    <mergeCell ref="Q9:S9"/>
    <mergeCell ref="T9:V9"/>
    <mergeCell ref="K2:M2"/>
    <mergeCell ref="N2:P2"/>
    <mergeCell ref="C11:C12"/>
    <mergeCell ref="C13:C14"/>
    <mergeCell ref="C3:C4"/>
    <mergeCell ref="C5:C6"/>
    <mergeCell ref="C7:C8"/>
    <mergeCell ref="C9:C10"/>
    <mergeCell ref="D11:D12"/>
    <mergeCell ref="D13:D14"/>
    <mergeCell ref="E16:G16"/>
    <mergeCell ref="H16:J16"/>
    <mergeCell ref="K16:M16"/>
    <mergeCell ref="N16:P16"/>
    <mergeCell ref="Q2:S2"/>
    <mergeCell ref="T2:V2"/>
    <mergeCell ref="E2:G2"/>
    <mergeCell ref="H2:J2"/>
    <mergeCell ref="D17:D18"/>
    <mergeCell ref="E17:G17"/>
    <mergeCell ref="H17:J17"/>
    <mergeCell ref="K17:M17"/>
    <mergeCell ref="Q16:S16"/>
    <mergeCell ref="T16:V16"/>
    <mergeCell ref="AI17:AI18"/>
    <mergeCell ref="W17:W18"/>
    <mergeCell ref="X17:X18"/>
    <mergeCell ref="Y17:Y18"/>
    <mergeCell ref="D19:D20"/>
    <mergeCell ref="E19:G19"/>
    <mergeCell ref="H19:J19"/>
    <mergeCell ref="K19:M19"/>
    <mergeCell ref="N17:P17"/>
    <mergeCell ref="Q17:S17"/>
    <mergeCell ref="T17:V17"/>
    <mergeCell ref="AI19:AI20"/>
    <mergeCell ref="W19:W20"/>
    <mergeCell ref="X19:X20"/>
    <mergeCell ref="Y19:Y20"/>
    <mergeCell ref="Z19:AB20"/>
    <mergeCell ref="AC19:AE20"/>
    <mergeCell ref="D21:D22"/>
    <mergeCell ref="E21:G21"/>
    <mergeCell ref="H21:J21"/>
    <mergeCell ref="K21:M21"/>
    <mergeCell ref="N19:P19"/>
    <mergeCell ref="Q19:S19"/>
    <mergeCell ref="T19:V19"/>
    <mergeCell ref="AI21:AI22"/>
    <mergeCell ref="W21:W22"/>
    <mergeCell ref="X21:X22"/>
    <mergeCell ref="Y21:Y22"/>
    <mergeCell ref="D23:D24"/>
    <mergeCell ref="E23:G23"/>
    <mergeCell ref="H23:J23"/>
    <mergeCell ref="K23:M23"/>
    <mergeCell ref="N21:P21"/>
    <mergeCell ref="Q21:S21"/>
    <mergeCell ref="T21:V21"/>
    <mergeCell ref="AI23:AI24"/>
    <mergeCell ref="W23:W24"/>
    <mergeCell ref="X23:X24"/>
    <mergeCell ref="Y23:Y24"/>
    <mergeCell ref="D25:D26"/>
    <mergeCell ref="E25:G25"/>
    <mergeCell ref="H25:J25"/>
    <mergeCell ref="K25:M25"/>
    <mergeCell ref="N23:P23"/>
    <mergeCell ref="Q23:S23"/>
    <mergeCell ref="T23:V23"/>
    <mergeCell ref="AI25:AI26"/>
    <mergeCell ref="W25:W26"/>
    <mergeCell ref="X25:X26"/>
    <mergeCell ref="Y25:Y26"/>
    <mergeCell ref="Z25:AB26"/>
    <mergeCell ref="AC25:AE26"/>
    <mergeCell ref="D27:D28"/>
    <mergeCell ref="E27:G27"/>
    <mergeCell ref="H27:J27"/>
    <mergeCell ref="K27:M27"/>
    <mergeCell ref="N25:P25"/>
    <mergeCell ref="Q25:S25"/>
    <mergeCell ref="T25:V25"/>
    <mergeCell ref="W27:W28"/>
    <mergeCell ref="X27:X28"/>
    <mergeCell ref="Y27:Y28"/>
    <mergeCell ref="N27:P27"/>
    <mergeCell ref="Q27:S27"/>
    <mergeCell ref="T27:V27"/>
    <mergeCell ref="AI27:AI28"/>
    <mergeCell ref="C25:C26"/>
    <mergeCell ref="C27:C28"/>
    <mergeCell ref="C17:C18"/>
    <mergeCell ref="C19:C20"/>
    <mergeCell ref="C21:C22"/>
    <mergeCell ref="C23:C24"/>
  </mergeCells>
  <printOptions/>
  <pageMargins left="0.6" right="0.2" top="0.56" bottom="0.31" header="0.512" footer="0.28"/>
  <pageSetup fitToHeight="1" fitToWidth="1" horizontalDpi="400" verticalDpi="4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1"/>
  <sheetViews>
    <sheetView showGridLines="0" zoomScalePageLayoutView="0" workbookViewId="0" topLeftCell="A1">
      <selection activeCell="M10" sqref="M10"/>
    </sheetView>
  </sheetViews>
  <sheetFormatPr defaultColWidth="2.875" defaultRowHeight="13.5"/>
  <cols>
    <col min="1" max="8" width="3.75390625" style="0" customWidth="1"/>
    <col min="9" max="10" width="2.875" style="0" customWidth="1"/>
    <col min="11" max="18" width="3.75390625" style="0" customWidth="1"/>
  </cols>
  <sheetData>
    <row r="1" ht="13.5">
      <c r="A1" t="s">
        <v>52</v>
      </c>
    </row>
    <row r="2" spans="11:19" ht="14.25" thickBot="1">
      <c r="K2" s="8"/>
      <c r="L2" s="8"/>
      <c r="M2" s="20"/>
      <c r="N2" s="20"/>
      <c r="O2" s="20"/>
      <c r="P2" s="20"/>
      <c r="Q2" s="8"/>
      <c r="R2" s="8"/>
      <c r="S2" s="8"/>
    </row>
    <row r="3" spans="3:20" ht="27" customHeight="1" thickBot="1">
      <c r="C3" s="83" t="s">
        <v>45</v>
      </c>
      <c r="D3" s="84"/>
      <c r="E3" s="84"/>
      <c r="F3" s="85"/>
      <c r="K3" s="8"/>
      <c r="L3" s="15" t="s">
        <v>28</v>
      </c>
      <c r="M3" s="15"/>
      <c r="N3" s="15"/>
      <c r="O3" s="15"/>
      <c r="P3" s="15"/>
      <c r="Q3" s="15"/>
      <c r="R3" s="15"/>
      <c r="S3" s="15"/>
      <c r="T3" s="15"/>
    </row>
    <row r="4" spans="5:7" s="8" customFormat="1" ht="13.5" customHeight="1">
      <c r="E4" s="10"/>
      <c r="G4" s="8">
        <v>78</v>
      </c>
    </row>
    <row r="5" spans="3:15" s="8" customFormat="1" ht="13.5" customHeight="1" thickBot="1">
      <c r="C5" s="12"/>
      <c r="D5" s="21" t="s">
        <v>13</v>
      </c>
      <c r="E5" s="21"/>
      <c r="F5" s="13"/>
      <c r="L5" s="8" t="s">
        <v>16</v>
      </c>
      <c r="N5" s="38" t="s">
        <v>53</v>
      </c>
      <c r="O5" s="22"/>
    </row>
    <row r="6" spans="1:19" ht="27" customHeight="1" thickBot="1">
      <c r="A6" s="83" t="s">
        <v>45</v>
      </c>
      <c r="B6" s="84"/>
      <c r="C6" s="84"/>
      <c r="D6" s="85"/>
      <c r="E6" s="83" t="s">
        <v>26</v>
      </c>
      <c r="F6" s="84"/>
      <c r="G6" s="84"/>
      <c r="H6" s="85"/>
      <c r="K6" s="8"/>
      <c r="L6" s="8" t="s">
        <v>17</v>
      </c>
      <c r="M6" s="8"/>
      <c r="N6" s="25" t="s">
        <v>54</v>
      </c>
      <c r="O6" s="8"/>
      <c r="P6" s="8"/>
      <c r="Q6" s="8"/>
      <c r="R6" s="8"/>
      <c r="S6" s="8"/>
    </row>
    <row r="7" spans="1:8" ht="13.5" customHeight="1">
      <c r="A7">
        <v>48</v>
      </c>
      <c r="C7" s="10"/>
      <c r="G7" s="10"/>
      <c r="H7">
        <v>81</v>
      </c>
    </row>
    <row r="8" spans="2:15" ht="13.5" customHeight="1" thickBot="1">
      <c r="B8" s="23" t="s">
        <v>14</v>
      </c>
      <c r="C8" s="24"/>
      <c r="F8" s="23" t="s">
        <v>15</v>
      </c>
      <c r="G8" s="24"/>
      <c r="L8" t="s">
        <v>18</v>
      </c>
      <c r="O8" t="s">
        <v>55</v>
      </c>
    </row>
    <row r="9" spans="1:8" ht="14.25" customHeight="1">
      <c r="A9" s="86">
        <v>1</v>
      </c>
      <c r="B9" s="87"/>
      <c r="C9" s="86">
        <v>2</v>
      </c>
      <c r="D9" s="87"/>
      <c r="E9" s="86">
        <v>3</v>
      </c>
      <c r="F9" s="87"/>
      <c r="G9" s="86">
        <v>4</v>
      </c>
      <c r="H9" s="87"/>
    </row>
    <row r="10" spans="1:8" ht="117.75" customHeight="1">
      <c r="A10" s="81" t="s">
        <v>42</v>
      </c>
      <c r="B10" s="82"/>
      <c r="C10" s="81" t="s">
        <v>49</v>
      </c>
      <c r="D10" s="82"/>
      <c r="E10" s="81" t="s">
        <v>25</v>
      </c>
      <c r="F10" s="82"/>
      <c r="G10" s="81" t="s">
        <v>39</v>
      </c>
      <c r="H10" s="82"/>
    </row>
    <row r="11" spans="1:8" ht="21.75" customHeight="1" thickBot="1">
      <c r="A11" s="79" t="s">
        <v>20</v>
      </c>
      <c r="B11" s="80"/>
      <c r="C11" s="102" t="s">
        <v>56</v>
      </c>
      <c r="D11" s="80"/>
      <c r="E11" s="79" t="s">
        <v>20</v>
      </c>
      <c r="F11" s="80"/>
      <c r="G11" s="79" t="s">
        <v>20</v>
      </c>
      <c r="H11" s="80"/>
    </row>
  </sheetData>
  <sheetProtection/>
  <mergeCells count="15">
    <mergeCell ref="E6:H6"/>
    <mergeCell ref="A6:D6"/>
    <mergeCell ref="C3:F3"/>
    <mergeCell ref="A9:B9"/>
    <mergeCell ref="C9:D9"/>
    <mergeCell ref="E9:F9"/>
    <mergeCell ref="G9:H9"/>
    <mergeCell ref="A11:B11"/>
    <mergeCell ref="C11:D11"/>
    <mergeCell ref="E11:F11"/>
    <mergeCell ref="G11:H11"/>
    <mergeCell ref="A10:B10"/>
    <mergeCell ref="C10:D10"/>
    <mergeCell ref="E10:F10"/>
    <mergeCell ref="G10:H10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perSize="9" scale="1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ＤＳ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ＳＥチーム</dc:creator>
  <cp:keywords/>
  <dc:description/>
  <cp:lastModifiedBy>socp</cp:lastModifiedBy>
  <cp:lastPrinted>2006-02-14T05:59:57Z</cp:lastPrinted>
  <dcterms:created xsi:type="dcterms:W3CDTF">2006-02-14T04:44:15Z</dcterms:created>
  <dcterms:modified xsi:type="dcterms:W3CDTF">2018-07-29T10:27:25Z</dcterms:modified>
  <cp:category/>
  <cp:version/>
  <cp:contentType/>
  <cp:contentStatus/>
</cp:coreProperties>
</file>